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552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<sst xmlns="http://schemas.openxmlformats.org/spreadsheetml/2006/main" count="73" uniqueCount="68">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</sst>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13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52">
      <selection activeCell="C58" sqref="C58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1"/>
      <c r="F1" s="112"/>
    </row>
    <row r="2" spans="2:14" s="12" customFormat="1" ht="57">
      <c r="B2" s="13" t="s">
        <v>49</v>
      </c>
      <c r="C2" s="14"/>
      <c r="D2" s="109" t="s">
        <v>50</v>
      </c>
      <c r="E2" s="109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9" t="s">
        <v>51</v>
      </c>
      <c r="E3" s="109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0" t="s">
        <v>52</v>
      </c>
      <c r="C4" s="110"/>
      <c r="D4" s="110"/>
      <c r="E4" s="110"/>
      <c r="F4" s="110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3" t="s">
        <v>61</v>
      </c>
      <c r="C5" s="113"/>
      <c r="D5" s="113"/>
      <c r="E5" s="113"/>
      <c r="F5" s="113"/>
      <c r="I5" s="105"/>
      <c r="J5" s="106"/>
      <c r="K5" s="106"/>
      <c r="L5" s="106"/>
    </row>
    <row r="6" spans="2:12" ht="14.25">
      <c r="B6" s="107" t="s">
        <v>1</v>
      </c>
      <c r="C6" s="108"/>
      <c r="D6" s="108"/>
      <c r="E6" s="108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44196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SUM(D15:D23)</f>
        <v>-725</v>
      </c>
      <c r="E14" s="59">
        <f>SUM(E15:E23)</f>
        <v>-6546</v>
      </c>
    </row>
    <row r="15" spans="1:5" s="18" customFormat="1" ht="12.75">
      <c r="A15" s="96">
        <v>3</v>
      </c>
      <c r="B15" s="22" t="s">
        <v>9</v>
      </c>
      <c r="C15" s="80"/>
      <c r="D15" s="60">
        <v>201</v>
      </c>
      <c r="E15" s="61">
        <v>329</v>
      </c>
    </row>
    <row r="16" spans="1:5" s="18" customFormat="1" ht="12.75">
      <c r="A16" s="96">
        <v>4</v>
      </c>
      <c r="B16" s="22" t="s">
        <v>10</v>
      </c>
      <c r="C16" s="80"/>
      <c r="D16" s="60"/>
      <c r="E16" s="61">
        <v>-271</v>
      </c>
    </row>
    <row r="17" spans="1:5" s="18" customFormat="1" ht="12.75">
      <c r="A17" s="96">
        <v>5</v>
      </c>
      <c r="B17" s="23" t="s">
        <v>11</v>
      </c>
      <c r="C17" s="80"/>
      <c r="D17" s="60"/>
      <c r="E17" s="103"/>
    </row>
    <row r="18" spans="1:5" s="18" customFormat="1" ht="12.75">
      <c r="A18" s="96">
        <v>6</v>
      </c>
      <c r="B18" s="23" t="s">
        <v>12</v>
      </c>
      <c r="C18" s="80"/>
      <c r="D18" s="60"/>
      <c r="E18" s="61"/>
    </row>
    <row r="19" spans="1:5" s="18" customFormat="1" ht="25.5">
      <c r="A19" s="96">
        <v>7</v>
      </c>
      <c r="B19" s="23" t="s">
        <v>13</v>
      </c>
      <c r="C19" s="80"/>
      <c r="D19" s="60"/>
      <c r="E19" s="103"/>
    </row>
    <row r="20" spans="1:5" s="18" customFormat="1" ht="12.75">
      <c r="A20" s="96">
        <v>8</v>
      </c>
      <c r="B20" s="23" t="s">
        <v>14</v>
      </c>
      <c r="C20" s="81"/>
      <c r="D20" s="60"/>
      <c r="E20" s="61"/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-249</v>
      </c>
      <c r="E22" s="61">
        <f>-1260+26</f>
        <v>-1234</v>
      </c>
    </row>
    <row r="23" spans="1:5" s="18" customFormat="1" ht="25.5">
      <c r="A23" s="96">
        <v>11</v>
      </c>
      <c r="B23" s="23" t="s">
        <v>17</v>
      </c>
      <c r="C23" s="81"/>
      <c r="D23" s="60">
        <v>-677</v>
      </c>
      <c r="E23" s="61">
        <v>-5370</v>
      </c>
    </row>
    <row r="24" spans="1:5" s="18" customFormat="1" ht="25.5">
      <c r="A24" s="96">
        <v>12</v>
      </c>
      <c r="B24" s="24" t="s">
        <v>18</v>
      </c>
      <c r="C24" s="82"/>
      <c r="D24" s="62">
        <f>SUM(D25:D32)</f>
        <v>-55009</v>
      </c>
      <c r="E24" s="62">
        <f>SUM(E25:E32)</f>
        <v>-26015</v>
      </c>
    </row>
    <row r="25" spans="1:5" s="18" customFormat="1" ht="12.75">
      <c r="A25" s="96">
        <v>13</v>
      </c>
      <c r="B25" s="25" t="s">
        <v>19</v>
      </c>
      <c r="C25" s="83"/>
      <c r="D25" s="63"/>
      <c r="E25" s="64"/>
    </row>
    <row r="26" spans="1:5" s="18" customFormat="1" ht="25.5">
      <c r="A26" s="96">
        <v>14</v>
      </c>
      <c r="B26" s="25" t="s">
        <v>20</v>
      </c>
      <c r="C26" s="83"/>
      <c r="D26" s="63"/>
      <c r="E26" s="64"/>
    </row>
    <row r="27" spans="1:5" s="18" customFormat="1" ht="38.25">
      <c r="A27" s="96">
        <v>15</v>
      </c>
      <c r="B27" s="22" t="s">
        <v>21</v>
      </c>
      <c r="C27" s="83"/>
      <c r="D27" s="63">
        <v>-55009</v>
      </c>
      <c r="E27" s="64">
        <f>110834-138531+1</f>
        <v>-27696</v>
      </c>
    </row>
    <row r="28" spans="1:5" s="18" customFormat="1" ht="25.5">
      <c r="A28" s="96">
        <v>16</v>
      </c>
      <c r="B28" s="22" t="s">
        <v>22</v>
      </c>
      <c r="C28" s="83"/>
      <c r="D28" s="63"/>
      <c r="E28" s="64"/>
    </row>
    <row r="29" spans="1:5" s="18" customFormat="1" ht="12.75">
      <c r="A29" s="96">
        <v>17</v>
      </c>
      <c r="B29" s="22" t="s">
        <v>23</v>
      </c>
      <c r="C29" s="83"/>
      <c r="D29" s="63"/>
      <c r="E29" s="64">
        <f>23948-21947</f>
        <v>2001</v>
      </c>
    </row>
    <row r="30" spans="1:5" s="18" customFormat="1" ht="12.75">
      <c r="A30" s="96">
        <v>18</v>
      </c>
      <c r="B30" s="26" t="s">
        <v>24</v>
      </c>
      <c r="C30" s="83"/>
      <c r="D30" s="63"/>
      <c r="E30" s="64">
        <v>-320</v>
      </c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6">
        <f>D14+D24</f>
        <v>-55734</v>
      </c>
      <c r="E33" s="66">
        <f>E14+E24</f>
        <v>-32561</v>
      </c>
    </row>
    <row r="34" spans="1:5" s="18" customFormat="1" ht="12.75">
      <c r="A34" s="99">
        <v>22</v>
      </c>
      <c r="B34" s="22" t="s">
        <v>27</v>
      </c>
      <c r="C34" s="83"/>
      <c r="D34" s="63"/>
      <c r="E34" s="64"/>
    </row>
    <row r="35" spans="1:5" s="18" customFormat="1" ht="12.75">
      <c r="A35" s="100">
        <v>23</v>
      </c>
      <c r="B35" s="27" t="s">
        <v>28</v>
      </c>
      <c r="C35" s="84"/>
      <c r="D35" s="65"/>
      <c r="E35" s="66"/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/>
      <c r="E37" s="61"/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/>
      <c r="E39" s="61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1"/>
    </row>
    <row r="41" spans="1:5" s="18" customFormat="1" ht="14.25" customHeight="1">
      <c r="A41" s="96">
        <v>29</v>
      </c>
      <c r="B41" s="23" t="s">
        <v>33</v>
      </c>
      <c r="C41" s="86"/>
      <c r="D41" s="63"/>
      <c r="E41" s="103"/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8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70"/>
    </row>
    <row r="44" spans="1:5" s="18" customFormat="1" ht="14.25" customHeight="1">
      <c r="A44" s="100">
        <v>32</v>
      </c>
      <c r="B44" s="27" t="s">
        <v>36</v>
      </c>
      <c r="C44" s="89"/>
      <c r="D44" s="72">
        <f>SUM(D37:D43)</f>
        <v>0</v>
      </c>
      <c r="E44" s="72">
        <f>SUM(E37:E43)</f>
        <v>0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/>
      <c r="E46" s="61"/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>
        <v>725</v>
      </c>
      <c r="E48" s="64">
        <v>29260</v>
      </c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>
        <v>60000</v>
      </c>
      <c r="E50" s="64"/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2">
        <f>SUM(D46:D52)</f>
        <v>60725</v>
      </c>
      <c r="E53" s="72">
        <f>SUM(E46:E52)</f>
        <v>29260</v>
      </c>
    </row>
    <row r="54" spans="1:5" s="18" customFormat="1" ht="25.5">
      <c r="A54" s="97">
        <v>42</v>
      </c>
      <c r="B54" s="32" t="s">
        <v>45</v>
      </c>
      <c r="C54" s="91"/>
      <c r="D54" s="73"/>
      <c r="E54" s="74"/>
    </row>
    <row r="55" spans="1:9" s="18" customFormat="1" ht="25.5">
      <c r="A55" s="100">
        <v>43</v>
      </c>
      <c r="B55" s="33" t="s">
        <v>46</v>
      </c>
      <c r="C55" s="92"/>
      <c r="D55" s="71"/>
      <c r="E55" s="72"/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5"/>
      <c r="E56" s="76">
        <v>4991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7">
        <f>D56+D33+D44+D53</f>
        <v>4991</v>
      </c>
      <c r="E57" s="77">
        <f>E56+E33+E44+E53</f>
        <v>1690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4">
        <v>44211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2021-01-10T12:36:19Z</dcterms:modified>
  <cp:category/>
  <cp:version/>
  <cp:contentType/>
  <cp:contentStatus/>
</cp:coreProperties>
</file>