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<sst xmlns="http://schemas.openxmlformats.org/spreadsheetml/2006/main" count="72" uniqueCount="71">
  <si>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</si>
  <si>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</si>
  <si>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 ¹ñ³Ù)</t>
  </si>
  <si>
    <t>ê»÷³Ï³Ý Ï³åÇï³ÉÇ ï³ññ»ñÇ ³Ýí³ÝáõÙÁ</t>
  </si>
  <si>
    <t>Î³ÝáÝ³¹ñ³Ï³Ý Ï³åÇï³É</t>
  </si>
  <si>
    <t>¾ÙÇëÇáÝ »Ï³Ùáõï/íÝ³ë</t>
  </si>
  <si>
    <t>¶ÉË³íáñ å³Ñáõëï</t>
  </si>
  <si>
    <t>öáË³ñÅ»ù³ÛÇÝ ï³ñµ»ñáõÃÛáõÝÝ»ñ ³ñï»ñÏñÛ³ ·áñÍ³éÝáõÃÛáõÝÝ»ñÇ í»ñ³Ñ³ßí³ñÏÇó</t>
  </si>
  <si>
    <t>ì³×³éùÇ Ñ³Ù³ñ Ù³ïã»ÉÇ ýÇÝ³Ýë³Ï³Ý ³ÏïÇíÝ»ñ í»ñ³·Ý³Ñ³ïáõÙÝ»ñ</t>
  </si>
  <si>
    <t>¸ñ³Ù³Ï³Ý Ñáëù»ñÇ Ñ»ç³íáñáõÙ</t>
  </si>
  <si>
    <t>àã ÁÝÃ³óÇÏ ³ÏïÇíÝ»ñÇ í»ñ³·Ý³Ñ³ïáõÙÝ»ñÇó û·áõïÝ»ñ</t>
  </si>
  <si>
    <t>âµ³ßËí³Í ß³ÑáõÛÃ/íÝ³ë</t>
  </si>
  <si>
    <t>ØÇç³ÝÏÛ³É ß³ÑáõÃ³µ³ÅÇÝÝ»ñ</t>
  </si>
  <si>
    <t>ê»÷³Ï³Ý Ï³åÇï³ÉÇ ³ÛÉ ï³ññ»ñ</t>
  </si>
  <si>
    <t>ÀÝ¹³Ù»ÝÁ</t>
  </si>
  <si>
    <t>âí»ñ³ÑëÏíáÕ µ³ÅÝ»Ù³ë</t>
  </si>
  <si>
    <t>Ð»ï ·Ýí³Í Ï³åÇï³É</t>
  </si>
  <si>
    <t>¼áõï ·áõÙ³ñÁ</t>
  </si>
  <si>
    <t>ØÇç³ÝÏÛ³É ß³Ñ³µ³ÅÇÝÝ»ñ</t>
  </si>
  <si>
    <t>Ðá¹í³ÍÝ»ñ</t>
  </si>
  <si>
    <t>1.1. Ð³ßí³å³Ñ³Ï³Ý Ñ³ßí³éÙ³Ý ù³Õ³ù³Ï³ÝáõÃÛ³Ý ÷á÷áËáõÃÛáõÝÝ»ñÇ ÁÝ¹Ñ³Ýáõñ ³ñ¹ÛáõÝùÁ ¨ ¿³Ï³Ý ëË³ÉÝ»ñÇ ×ß·ñïáõÙÁ</t>
  </si>
  <si>
    <t>2. ì»ñ³Ñ³ßí³ñÏí³Í ÙÝ³óáñ¹Á</t>
  </si>
  <si>
    <t>3. ´³ÅÝ»ï»ñ»ñÇ (ë»÷³Ï³Ý³ï»ñ»ñÇ) Ñ»ï ·áñÍ³ñùÝ»ñ µ³ÅÝ»ïáÙë»ñÇ (µ³ÅÝ»Ù³ë»ñÇ) ·Íáí, ³Û¹ ÃíáõÙª</t>
  </si>
  <si>
    <t xml:space="preserve">3.1. Ü»ñ¹ñáõÙÝ»ñ Ï³ÝáÝ³¹ñ³Ï³Ý Ï³åÇï³ÉáõÙ ¨ Ï³ÝáÝ³¹ñ³Ï³Ý Ï³åÇï³ÉÇ ³ÛÉ ³×                                          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</si>
  <si>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</si>
  <si>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</si>
  <si>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</si>
  <si>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6. ê»÷³Ï³Ý Ï³åÇï³ÉÇ ï³ññ»ñÇ ³ÛÉ ³í»É³óáõÙ (Ýí³½»óáõÙ), ³Û¹ ÃíáõÙª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</si>
  <si>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</si>
  <si>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</si>
  <si>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</si>
  <si>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</si>
  <si>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</si>
  <si>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</si>
  <si>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</si>
  <si>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</si>
  <si>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</si>
  <si>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</si>
  <si>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</si>
  <si>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 xml:space="preserve">13. Þ³ÑáõÃ³µ³ÅÇÝÝ»ñ </t>
  </si>
  <si>
    <t>14. ê»÷³Ï³Ý Ï³åÇï³ÉÇ ï³ññ»ñÇ ³ÛÉ ³í»É³óáõÙ (Ýí³½»óáõÙ), ³Û¹ ÃíáõÙª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</si>
  <si>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</si>
  <si>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</si>
  <si>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</si>
  <si>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</si>
  <si>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</si>
  <si>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</si>
  <si>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</si>
  <si>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</si>
  <si>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</si>
  <si>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</si>
  <si>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ÀÝ¹³Ù»ÝÁ Ï³åÇï³É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</si>
  <si>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</si>
  <si>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</si>
  <si>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</si>
  <si>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</si>
  <si>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 xml:space="preserve">6.1. àñå»ë ë»÷³Ï³Ý Ï³åÇï³ÉÇ ·áñÍÇùÝ»ñ ¹³ë³Ï³ñ·í³Í ³Í³ÝóÛ³É ·áñÍÇùÝ»ñÇ ³×/Ýí³½áõÙ </t>
  </si>
  <si>
    <t xml:space="preserve">14.1. àñå»ë ë»÷³Ï³Ý Ï³åÇï³ÉÇ ·áñÍÇùÝ»ñ ¹³ë³Ï³ñ·í³Í ³Í³ÝóÛ³É ·áñÍÇùÝ»ñÇ ³×/Ýí³½áõÙ </t>
  </si>
  <si>
    <t>ÀÝÃ³óÇÏ ï³ñí³ ÙÇç³ÝÏÛ³É Å³Ù³Ý³Ï³ßñç³Ý (ï³ñí³ ëÏ½µÇó ³×áÕ³Ï³Ý) (II ³ÕÛáõë³Ï)</t>
  </si>
  <si>
    <t>Ü³Ëáñ¹ ýÇÝ³Ýë³Ï³Ý ï³ñí³ Ñ³Ù³¹ñ»ÉÇ ÙÇç³ÝÏÛ³É Å³Ù³Ý³Ï³ßñç³Ý (ï³ñí³ ëÏ½µÇó ³×áÕ³Ï³Ý) (I ³ÕÛáõë³Ï)</t>
  </si>
  <si>
    <t>ê»÷³Ï³Ý Ï³åÇï³ÉáõÙ ÷á÷áËáõÃÛáõÝÝ»ñÇ Ù³ëÇÝ (Ó¨ 8)</t>
  </si>
  <si>
    <t>Հ³í»Éí³Í 13</t>
  </si>
  <si>
    <t>12. Ð³Ù³å³ñ÷³Ï »Ï³Ùáõï</t>
  </si>
  <si>
    <t>Ü»ñ¹ñáõÙ³ÛÇÝ ÁÝÏ»ñáõÃÛ³Ý ³Ýí³ÝáõÙÁ ¨ ·ïÝí»Éáõ í³ÛñÁ</t>
  </si>
  <si>
    <t>ՋԻ&amp;ԷԼ ԻՆՎԵՍՏ ՍՊԸ Տիգրան Մեծի փ. 1,2/1 տարածք, ք. Գյումրի,</t>
  </si>
  <si>
    <t>Գ. Նալբանդյան</t>
  </si>
  <si>
    <t>Ա. Ասատրյան</t>
  </si>
  <si>
    <t>1. ØÝ³óáñ¹Á Ý³Ëáñ¹ ýÇÝ³Ýë³Ï³Ý ï³ñí³ ëÏ½µáõÙ                                                     ³é 01 ÑáõÝí³ñÇ 2020Ã. (ëïáõ·í³Í/ãëïáõ·í³Í)</t>
  </si>
  <si>
    <t>9. ØÝ³óáñ¹Á ýÇÝ³Ýë³Ï³Ý ï³ñí³ ëÏ½µáõÙ                                                     ³é 01 ÑáõÝí³ñÇ 2021Ã. (ëïáõ·í³Í/ãëïáõ·í³Í)</t>
  </si>
  <si>
    <t>8. ØÝ³óáñ¹Á Ý³Ëáñ¹ ýÇÝ³Ýë³Ï³Ý ï³ñí³ Ñ³Ù³¹ñ»ÉÇ ÙÇç³ÝÏÛ³É Å³Ù³Ý³Ï³ßñç³ÝÇ í»ñçáõÙ                                                     ³é 30 հունիսի2020Ã. (ëïáõ·í³Í/ãëïáõ·í³Í)</t>
  </si>
  <si>
    <t xml:space="preserve">16. ØÝ³óáñ¹Á ÙÇç³ÝÏÛ³É Ñ³ßí»ïáõ Å³Ù³Ý³Ï³ßñç³ÝÇ í»ñçáõÙ      30 հունիսի 2021Ã. </t>
  </si>
</sst>
</file>

<file path=xl/styles.xml><?xml version="1.0" encoding="utf-8"?>
<styleSheet xmlns="http://schemas.openxmlformats.org/spreadsheetml/2006/main">
  <numFmts count="18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5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 Armenian"/>
      <family val="2"/>
    </font>
    <font>
      <b/>
      <sz val="8"/>
      <name val="Times Armenian"/>
      <family val="1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9"/>
      <name val="Times Armenian"/>
      <family val="1"/>
    </font>
    <font>
      <b/>
      <sz val="9"/>
      <name val="Times Armenian"/>
      <family val="1"/>
    </font>
    <font>
      <b/>
      <sz val="9"/>
      <color indexed="8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LatRus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LatRus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LatRus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LatRus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</borders>
  <cellStyleXfs count="71">
    <xf numFmtId="0" fontId="0" fillId="0" borderId="0" applyFont="0" applyFill="0" applyBorder="0" applyProtection="0">
      <alignment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3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6" fillId="32" borderId="7" applyNumberFormat="0" applyFont="0" applyAlignment="0" applyProtection="0"/>
    <xf numFmtId="0" fontId="51" fillId="27" borderId="8" applyNumberFormat="0" applyAlignment="0" applyProtection="0"/>
    <xf numFmtId="9" fontId="3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64" applyFont="1" applyAlignment="1">
      <alignment horizontal="right"/>
      <protection/>
    </xf>
    <xf numFmtId="0" fontId="5" fillId="0" borderId="0" xfId="64" applyFont="1" applyAlignment="1">
      <alignment horizontal="right"/>
      <protection/>
    </xf>
    <xf numFmtId="0" fontId="4" fillId="0" borderId="0" xfId="61" applyFont="1" applyFill="1" applyAlignment="1">
      <alignment horizontal="center"/>
      <protection/>
    </xf>
    <xf numFmtId="0" fontId="4" fillId="0" borderId="0" xfId="61" applyFont="1" applyFill="1">
      <alignment/>
      <protection/>
    </xf>
    <xf numFmtId="0" fontId="4" fillId="0" borderId="0" xfId="63" applyFont="1">
      <alignment/>
      <protection/>
    </xf>
    <xf numFmtId="0" fontId="7" fillId="0" borderId="0" xfId="61" applyFont="1" applyFill="1" applyBorder="1" applyAlignment="1">
      <alignment horizontal="center" vertical="top" wrapText="1"/>
      <protection/>
    </xf>
    <xf numFmtId="0" fontId="8" fillId="0" borderId="0" xfId="61" applyFont="1" applyFill="1" applyAlignment="1">
      <alignment horizontal="right"/>
      <protection/>
    </xf>
    <xf numFmtId="0" fontId="7" fillId="0" borderId="0" xfId="61" applyFont="1" applyFill="1" applyBorder="1" applyAlignment="1">
      <alignment horizontal="left" vertical="top" wrapText="1"/>
      <protection/>
    </xf>
    <xf numFmtId="0" fontId="4" fillId="0" borderId="0" xfId="61" applyFont="1" applyFill="1" applyBorder="1" applyAlignment="1">
      <alignment horizontal="left" vertical="top" wrapText="1"/>
      <protection/>
    </xf>
    <xf numFmtId="0" fontId="5" fillId="0" borderId="0" xfId="61" applyFont="1" applyFill="1" applyBorder="1" applyAlignment="1">
      <alignment horizontal="left" vertical="top" wrapText="1"/>
      <protection/>
    </xf>
    <xf numFmtId="3" fontId="7" fillId="0" borderId="0" xfId="61" applyNumberFormat="1" applyFont="1" applyFill="1" applyBorder="1" applyAlignment="1" applyProtection="1">
      <alignment vertical="top" wrapText="1"/>
      <protection locked="0"/>
    </xf>
    <xf numFmtId="0" fontId="4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2" applyFont="1" applyAlignment="1">
      <alignment horizontal="left" vertical="top" wrapText="1"/>
    </xf>
    <xf numFmtId="0" fontId="9" fillId="0" borderId="0" xfId="61" applyFont="1" applyFill="1">
      <alignment/>
      <protection/>
    </xf>
    <xf numFmtId="0" fontId="10" fillId="0" borderId="0" xfId="61" applyFont="1" applyFill="1" applyAlignment="1">
      <alignment horizontal="left" vertical="top" wrapText="1"/>
      <protection/>
    </xf>
    <xf numFmtId="0" fontId="9" fillId="0" borderId="0" xfId="61" applyFont="1" applyFill="1" applyAlignment="1">
      <alignment horizontal="right"/>
      <protection/>
    </xf>
    <xf numFmtId="0" fontId="9" fillId="0" borderId="0" xfId="64" applyFont="1">
      <alignment/>
      <protection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0" xfId="64" applyFont="1" applyAlignment="1">
      <alignment/>
      <protection/>
    </xf>
    <xf numFmtId="0" fontId="9" fillId="0" borderId="11" xfId="0" applyFont="1" applyFill="1" applyBorder="1" applyAlignment="1" applyProtection="1">
      <alignment horizontal="left"/>
      <protection locked="0"/>
    </xf>
    <xf numFmtId="14" fontId="9" fillId="0" borderId="10" xfId="0" applyNumberFormat="1" applyFont="1" applyFill="1" applyBorder="1" applyAlignment="1" applyProtection="1">
      <alignment horizontal="right"/>
      <protection locked="0"/>
    </xf>
    <xf numFmtId="49" fontId="9" fillId="0" borderId="0" xfId="0" applyNumberFormat="1" applyFont="1" applyFill="1" applyBorder="1" applyAlignment="1">
      <alignment horizontal="left" vertical="top"/>
    </xf>
    <xf numFmtId="0" fontId="14" fillId="0" borderId="12" xfId="0" applyFont="1" applyBorder="1" applyAlignment="1">
      <alignment horizontal="center" vertical="center" wrapText="1"/>
    </xf>
    <xf numFmtId="3" fontId="15" fillId="33" borderId="12" xfId="61" applyNumberFormat="1" applyFont="1" applyFill="1" applyBorder="1" applyAlignment="1" applyProtection="1">
      <alignment horizontal="center" vertical="top" wrapText="1"/>
      <protection/>
    </xf>
    <xf numFmtId="3" fontId="15" fillId="33" borderId="13" xfId="61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>
      <alignment/>
      <protection/>
    </xf>
    <xf numFmtId="0" fontId="4" fillId="0" borderId="0" xfId="63" applyFont="1" applyBorder="1">
      <alignment/>
      <protection/>
    </xf>
    <xf numFmtId="0" fontId="4" fillId="0" borderId="0" xfId="0" applyFont="1" applyBorder="1" applyAlignment="1">
      <alignment/>
    </xf>
    <xf numFmtId="0" fontId="4" fillId="0" borderId="0" xfId="63" applyFont="1" applyBorder="1" applyAlignment="1">
      <alignment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15" fillId="33" borderId="14" xfId="61" applyFont="1" applyFill="1" applyBorder="1" applyAlignment="1">
      <alignment vertical="top" wrapText="1"/>
      <protection/>
    </xf>
    <xf numFmtId="3" fontId="15" fillId="33" borderId="15" xfId="61" applyNumberFormat="1" applyFont="1" applyFill="1" applyBorder="1" applyAlignment="1" applyProtection="1">
      <alignment horizontal="center" vertical="top" wrapText="1"/>
      <protection/>
    </xf>
    <xf numFmtId="0" fontId="16" fillId="0" borderId="16" xfId="61" applyFont="1" applyFill="1" applyBorder="1" applyAlignment="1" applyProtection="1">
      <alignment vertical="top" wrapText="1"/>
      <protection locked="0"/>
    </xf>
    <xf numFmtId="0" fontId="9" fillId="0" borderId="17" xfId="61" applyFont="1" applyFill="1" applyBorder="1" applyAlignment="1">
      <alignment horizontal="left" vertical="top" wrapText="1"/>
      <protection/>
    </xf>
    <xf numFmtId="0" fontId="15" fillId="0" borderId="17" xfId="61" applyFont="1" applyFill="1" applyBorder="1" applyAlignment="1">
      <alignment horizontal="left" vertical="top" wrapText="1"/>
      <protection/>
    </xf>
    <xf numFmtId="0" fontId="16" fillId="0" borderId="18" xfId="61" applyFont="1" applyFill="1" applyBorder="1" applyAlignment="1" applyProtection="1">
      <alignment vertical="top" wrapText="1"/>
      <protection locked="0"/>
    </xf>
    <xf numFmtId="0" fontId="16" fillId="0" borderId="19" xfId="61" applyFont="1" applyFill="1" applyBorder="1" applyAlignment="1" applyProtection="1">
      <alignment vertical="top" wrapText="1"/>
      <protection locked="0"/>
    </xf>
    <xf numFmtId="0" fontId="4" fillId="0" borderId="0" xfId="61" applyFont="1" applyFill="1" applyBorder="1" applyAlignment="1">
      <alignment horizontal="right"/>
      <protection/>
    </xf>
    <xf numFmtId="0" fontId="0" fillId="0" borderId="0" xfId="60">
      <alignment/>
    </xf>
    <xf numFmtId="0" fontId="3" fillId="0" borderId="20" xfId="64" applyFont="1" applyBorder="1" applyProtection="1">
      <alignment/>
      <protection locked="0"/>
    </xf>
    <xf numFmtId="0" fontId="0" fillId="0" borderId="0" xfId="60" applyAlignment="1">
      <alignment horizontal="right"/>
    </xf>
    <xf numFmtId="0" fontId="0" fillId="0" borderId="0" xfId="60" applyBorder="1" applyProtection="1">
      <alignment/>
      <protection locked="0"/>
    </xf>
    <xf numFmtId="0" fontId="9" fillId="0" borderId="0" xfId="61" applyFont="1" applyFill="1" applyBorder="1" applyAlignment="1">
      <alignment horizontal="left" vertical="top" wrapText="1"/>
      <protection/>
    </xf>
    <xf numFmtId="0" fontId="10" fillId="0" borderId="0" xfId="61" applyFont="1" applyFill="1" applyAlignment="1">
      <alignment/>
      <protection/>
    </xf>
    <xf numFmtId="0" fontId="7" fillId="0" borderId="0" xfId="0" applyFont="1" applyBorder="1" applyAlignment="1">
      <alignment/>
    </xf>
    <xf numFmtId="3" fontId="15" fillId="0" borderId="21" xfId="61" applyNumberFormat="1" applyFont="1" applyFill="1" applyBorder="1" applyAlignment="1" applyProtection="1">
      <alignment horizontal="right"/>
      <protection locked="0"/>
    </xf>
    <xf numFmtId="3" fontId="15" fillId="0" borderId="22" xfId="61" applyNumberFormat="1" applyFont="1" applyFill="1" applyBorder="1" applyAlignment="1" applyProtection="1">
      <alignment horizontal="right"/>
      <protection locked="0"/>
    </xf>
    <xf numFmtId="3" fontId="15" fillId="0" borderId="22" xfId="0" applyNumberFormat="1" applyFont="1" applyBorder="1" applyAlignment="1" applyProtection="1">
      <alignment horizontal="right"/>
      <protection locked="0"/>
    </xf>
    <xf numFmtId="3" fontId="15" fillId="0" borderId="23" xfId="0" applyNumberFormat="1" applyFont="1" applyBorder="1" applyAlignment="1" applyProtection="1">
      <alignment horizontal="right"/>
      <protection locked="0"/>
    </xf>
    <xf numFmtId="3" fontId="9" fillId="33" borderId="24" xfId="61" applyNumberFormat="1" applyFont="1" applyFill="1" applyBorder="1" applyAlignment="1" applyProtection="1">
      <alignment horizontal="right"/>
      <protection locked="0"/>
    </xf>
    <xf numFmtId="3" fontId="9" fillId="33" borderId="25" xfId="61" applyNumberFormat="1" applyFont="1" applyFill="1" applyBorder="1" applyAlignment="1" applyProtection="1">
      <alignment horizontal="right"/>
      <protection locked="0"/>
    </xf>
    <xf numFmtId="3" fontId="9" fillId="33" borderId="25" xfId="0" applyNumberFormat="1" applyFont="1" applyFill="1" applyBorder="1" applyAlignment="1" applyProtection="1">
      <alignment horizontal="right"/>
      <protection locked="0"/>
    </xf>
    <xf numFmtId="3" fontId="9" fillId="33" borderId="26" xfId="0" applyNumberFormat="1" applyFont="1" applyFill="1" applyBorder="1" applyAlignment="1" applyProtection="1">
      <alignment horizontal="right"/>
      <protection locked="0"/>
    </xf>
    <xf numFmtId="3" fontId="15" fillId="33" borderId="24" xfId="61" applyNumberFormat="1" applyFont="1" applyFill="1" applyBorder="1" applyAlignment="1" applyProtection="1">
      <alignment horizontal="right"/>
      <protection locked="0"/>
    </xf>
    <xf numFmtId="3" fontId="15" fillId="33" borderId="25" xfId="61" applyNumberFormat="1" applyFont="1" applyFill="1" applyBorder="1" applyAlignment="1" applyProtection="1">
      <alignment horizontal="right"/>
      <protection locked="0"/>
    </xf>
    <xf numFmtId="3" fontId="15" fillId="33" borderId="25" xfId="0" applyNumberFormat="1" applyFont="1" applyFill="1" applyBorder="1" applyAlignment="1" applyProtection="1">
      <alignment horizontal="right"/>
      <protection locked="0"/>
    </xf>
    <xf numFmtId="3" fontId="15" fillId="33" borderId="26" xfId="0" applyNumberFormat="1" applyFont="1" applyFill="1" applyBorder="1" applyAlignment="1" applyProtection="1">
      <alignment horizontal="right"/>
      <protection locked="0"/>
    </xf>
    <xf numFmtId="3" fontId="15" fillId="0" borderId="24" xfId="61" applyNumberFormat="1" applyFont="1" applyFill="1" applyBorder="1" applyAlignment="1" applyProtection="1">
      <alignment horizontal="right"/>
      <protection locked="0"/>
    </xf>
    <xf numFmtId="3" fontId="15" fillId="0" borderId="25" xfId="61" applyNumberFormat="1" applyFont="1" applyFill="1" applyBorder="1" applyAlignment="1" applyProtection="1">
      <alignment horizontal="right"/>
      <protection locked="0"/>
    </xf>
    <xf numFmtId="3" fontId="15" fillId="0" borderId="26" xfId="61" applyNumberFormat="1" applyFont="1" applyFill="1" applyBorder="1" applyAlignment="1" applyProtection="1">
      <alignment horizontal="right"/>
      <protection locked="0"/>
    </xf>
    <xf numFmtId="3" fontId="9" fillId="33" borderId="26" xfId="61" applyNumberFormat="1" applyFont="1" applyFill="1" applyBorder="1" applyAlignment="1" applyProtection="1">
      <alignment horizontal="right"/>
      <protection locked="0"/>
    </xf>
    <xf numFmtId="3" fontId="9" fillId="0" borderId="24" xfId="61" applyNumberFormat="1" applyFont="1" applyFill="1" applyBorder="1" applyAlignment="1" applyProtection="1">
      <alignment horizontal="right"/>
      <protection locked="0"/>
    </xf>
    <xf numFmtId="3" fontId="9" fillId="0" borderId="25" xfId="61" applyNumberFormat="1" applyFont="1" applyFill="1" applyBorder="1" applyAlignment="1" applyProtection="1">
      <alignment horizontal="right"/>
      <protection locked="0"/>
    </xf>
    <xf numFmtId="3" fontId="9" fillId="0" borderId="26" xfId="61" applyNumberFormat="1" applyFont="1" applyFill="1" applyBorder="1" applyAlignment="1" applyProtection="1">
      <alignment horizontal="right"/>
      <protection locked="0"/>
    </xf>
    <xf numFmtId="3" fontId="15" fillId="0" borderId="27" xfId="61" applyNumberFormat="1" applyFont="1" applyFill="1" applyBorder="1" applyAlignment="1" applyProtection="1">
      <alignment horizontal="right"/>
      <protection locked="0"/>
    </xf>
    <xf numFmtId="3" fontId="15" fillId="0" borderId="28" xfId="61" applyNumberFormat="1" applyFont="1" applyFill="1" applyBorder="1" applyAlignment="1" applyProtection="1">
      <alignment horizontal="right"/>
      <protection locked="0"/>
    </xf>
    <xf numFmtId="3" fontId="15" fillId="0" borderId="29" xfId="61" applyNumberFormat="1" applyFont="1" applyFill="1" applyBorder="1" applyAlignment="1" applyProtection="1">
      <alignment horizontal="right"/>
      <protection locked="0"/>
    </xf>
    <xf numFmtId="3" fontId="15" fillId="0" borderId="21" xfId="61" applyNumberFormat="1" applyFont="1" applyFill="1" applyBorder="1" applyAlignment="1" applyProtection="1">
      <alignment horizontal="right" wrapText="1"/>
      <protection locked="0"/>
    </xf>
    <xf numFmtId="3" fontId="15" fillId="0" borderId="22" xfId="61" applyNumberFormat="1" applyFont="1" applyFill="1" applyBorder="1" applyAlignment="1" applyProtection="1">
      <alignment horizontal="right" wrapText="1"/>
      <protection locked="0"/>
    </xf>
    <xf numFmtId="3" fontId="9" fillId="33" borderId="24" xfId="61" applyNumberFormat="1" applyFont="1" applyFill="1" applyBorder="1" applyAlignment="1" applyProtection="1">
      <alignment horizontal="right" wrapText="1"/>
      <protection locked="0"/>
    </xf>
    <xf numFmtId="3" fontId="9" fillId="33" borderId="25" xfId="61" applyNumberFormat="1" applyFont="1" applyFill="1" applyBorder="1" applyAlignment="1" applyProtection="1">
      <alignment horizontal="right" wrapText="1"/>
      <protection locked="0"/>
    </xf>
    <xf numFmtId="3" fontId="15" fillId="33" borderId="24" xfId="61" applyNumberFormat="1" applyFont="1" applyFill="1" applyBorder="1" applyAlignment="1" applyProtection="1">
      <alignment horizontal="right" wrapText="1"/>
      <protection locked="0"/>
    </xf>
    <xf numFmtId="3" fontId="15" fillId="33" borderId="25" xfId="61" applyNumberFormat="1" applyFont="1" applyFill="1" applyBorder="1" applyAlignment="1" applyProtection="1">
      <alignment horizontal="right" wrapText="1"/>
      <protection locked="0"/>
    </xf>
    <xf numFmtId="3" fontId="15" fillId="0" borderId="24" xfId="61" applyNumberFormat="1" applyFont="1" applyFill="1" applyBorder="1" applyAlignment="1" applyProtection="1">
      <alignment horizontal="right" wrapText="1"/>
      <protection locked="0"/>
    </xf>
    <xf numFmtId="3" fontId="15" fillId="0" borderId="25" xfId="61" applyNumberFormat="1" applyFont="1" applyFill="1" applyBorder="1" applyAlignment="1" applyProtection="1">
      <alignment horizontal="right" wrapText="1"/>
      <protection locked="0"/>
    </xf>
    <xf numFmtId="3" fontId="15" fillId="0" borderId="26" xfId="61" applyNumberFormat="1" applyFont="1" applyFill="1" applyBorder="1" applyAlignment="1" applyProtection="1">
      <alignment horizontal="right" wrapText="1"/>
      <protection locked="0"/>
    </xf>
    <xf numFmtId="3" fontId="9" fillId="0" borderId="24" xfId="61" applyNumberFormat="1" applyFont="1" applyFill="1" applyBorder="1" applyAlignment="1" applyProtection="1">
      <alignment horizontal="right" wrapText="1"/>
      <protection locked="0"/>
    </xf>
    <xf numFmtId="3" fontId="9" fillId="0" borderId="25" xfId="61" applyNumberFormat="1" applyFont="1" applyFill="1" applyBorder="1" applyAlignment="1" applyProtection="1">
      <alignment horizontal="right" wrapText="1"/>
      <protection locked="0"/>
    </xf>
    <xf numFmtId="3" fontId="15" fillId="0" borderId="30" xfId="61" applyNumberFormat="1" applyFont="1" applyFill="1" applyBorder="1" applyAlignment="1" applyProtection="1">
      <alignment horizontal="right" wrapText="1"/>
      <protection locked="0"/>
    </xf>
    <xf numFmtId="3" fontId="15" fillId="0" borderId="31" xfId="61" applyNumberFormat="1" applyFont="1" applyFill="1" applyBorder="1" applyAlignment="1" applyProtection="1">
      <alignment horizontal="right" wrapText="1"/>
      <protection locked="0"/>
    </xf>
    <xf numFmtId="14" fontId="0" fillId="0" borderId="20" xfId="60" applyNumberFormat="1" applyFont="1" applyBorder="1" applyProtection="1">
      <alignment/>
      <protection locked="0"/>
    </xf>
    <xf numFmtId="3" fontId="15" fillId="0" borderId="31" xfId="61" applyNumberFormat="1" applyFont="1" applyBorder="1" applyAlignment="1" applyProtection="1">
      <alignment horizontal="right" wrapText="1"/>
      <protection locked="0"/>
    </xf>
    <xf numFmtId="0" fontId="14" fillId="0" borderId="3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15" fillId="34" borderId="34" xfId="61" applyFont="1" applyFill="1" applyBorder="1" applyAlignment="1">
      <alignment horizontal="center" vertical="top" wrapText="1"/>
      <protection/>
    </xf>
    <xf numFmtId="0" fontId="9" fillId="0" borderId="13" xfId="0" applyFont="1" applyBorder="1" applyAlignment="1">
      <alignment/>
    </xf>
    <xf numFmtId="0" fontId="9" fillId="0" borderId="35" xfId="0" applyFont="1" applyBorder="1" applyAlignment="1">
      <alignment/>
    </xf>
    <xf numFmtId="0" fontId="15" fillId="34" borderId="13" xfId="61" applyFont="1" applyFill="1" applyBorder="1" applyAlignment="1">
      <alignment horizontal="center" vertical="top" wrapText="1"/>
      <protection/>
    </xf>
    <xf numFmtId="0" fontId="15" fillId="34" borderId="35" xfId="61" applyFont="1" applyFill="1" applyBorder="1" applyAlignment="1">
      <alignment horizontal="center" vertical="top" wrapText="1"/>
      <protection/>
    </xf>
    <xf numFmtId="0" fontId="12" fillId="0" borderId="12" xfId="0" applyFont="1" applyBorder="1" applyAlignment="1">
      <alignment horizontal="center" vertical="center" wrapText="1"/>
    </xf>
    <xf numFmtId="0" fontId="11" fillId="0" borderId="0" xfId="64" applyFont="1" applyAlignment="1">
      <alignment horizontal="center"/>
      <protection/>
    </xf>
    <xf numFmtId="0" fontId="10" fillId="0" borderId="0" xfId="61" applyFont="1" applyFill="1" applyAlignment="1">
      <alignment horizontal="left" vertical="top" wrapText="1"/>
      <protection/>
    </xf>
    <xf numFmtId="0" fontId="17" fillId="0" borderId="0" xfId="61" applyFont="1" applyFill="1" applyAlignment="1">
      <alignment horizontal="center"/>
      <protection/>
    </xf>
    <xf numFmtId="0" fontId="7" fillId="0" borderId="0" xfId="61" applyFont="1" applyFill="1" applyBorder="1" applyAlignment="1">
      <alignment horizontal="center" vertical="top" wrapText="1"/>
      <protection/>
    </xf>
    <xf numFmtId="49" fontId="13" fillId="0" borderId="36" xfId="61" applyNumberFormat="1" applyFont="1" applyFill="1" applyBorder="1" applyAlignment="1">
      <alignment horizontal="center" vertical="center" wrapText="1"/>
      <protection/>
    </xf>
    <xf numFmtId="0" fontId="12" fillId="0" borderId="14" xfId="0" applyFont="1" applyBorder="1" applyAlignment="1">
      <alignment/>
    </xf>
    <xf numFmtId="0" fontId="4" fillId="0" borderId="0" xfId="61" applyFont="1" applyFill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5" xfId="60"/>
    <cellStyle name="Normal_12" xfId="61"/>
    <cellStyle name="Normal_Sheet3" xfId="62"/>
    <cellStyle name="Normal_toxarkum" xfId="63"/>
    <cellStyle name="Normal_twxarkum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showGridLines="0" tabSelected="1" zoomScale="80" zoomScaleNormal="80" zoomScalePageLayoutView="0" workbookViewId="0" topLeftCell="A5">
      <pane xSplit="1" ySplit="11" topLeftCell="H43" activePane="bottomRight" state="frozen"/>
      <selection pane="topLeft" activeCell="A5" sqref="A5"/>
      <selection pane="topRight" activeCell="B5" sqref="B5"/>
      <selection pane="bottomLeft" activeCell="A16" sqref="A16"/>
      <selection pane="bottomRight" activeCell="H41" sqref="H41"/>
    </sheetView>
  </sheetViews>
  <sheetFormatPr defaultColWidth="9.00390625" defaultRowHeight="12.75"/>
  <cols>
    <col min="1" max="1" width="63.25390625" style="33" customWidth="1"/>
    <col min="2" max="2" width="17.125" style="33" customWidth="1"/>
    <col min="3" max="3" width="16.75390625" style="33" customWidth="1"/>
    <col min="4" max="4" width="14.00390625" style="33" customWidth="1"/>
    <col min="5" max="6" width="13.75390625" style="33" customWidth="1"/>
    <col min="7" max="7" width="31.125" style="33" customWidth="1"/>
    <col min="8" max="8" width="22.125" style="33" customWidth="1"/>
    <col min="9" max="9" width="16.375" style="33" customWidth="1"/>
    <col min="10" max="10" width="21.125" style="33" customWidth="1"/>
    <col min="11" max="11" width="13.75390625" style="33" customWidth="1"/>
    <col min="12" max="12" width="17.375" style="33" customWidth="1"/>
    <col min="13" max="13" width="21.75390625" style="33" customWidth="1"/>
    <col min="14" max="16" width="13.75390625" style="33" customWidth="1"/>
    <col min="17" max="16384" width="9.125" style="31" customWidth="1"/>
  </cols>
  <sheetData>
    <row r="1" spans="6:15" s="29" customFormat="1" ht="10.5">
      <c r="F1" s="1"/>
      <c r="H1" s="2" t="s">
        <v>61</v>
      </c>
      <c r="L1" s="1"/>
      <c r="M1" s="1"/>
      <c r="O1" s="2"/>
    </row>
    <row r="2" spans="1:13" s="14" customFormat="1" ht="57">
      <c r="A2" s="15" t="s">
        <v>47</v>
      </c>
      <c r="B2" s="16"/>
      <c r="C2" s="98" t="s">
        <v>48</v>
      </c>
      <c r="D2" s="98"/>
      <c r="E2" s="98"/>
      <c r="F2" s="98"/>
      <c r="G2" s="98"/>
      <c r="H2" s="98"/>
      <c r="I2" s="16"/>
      <c r="J2" s="16"/>
      <c r="K2" s="16"/>
      <c r="L2" s="16"/>
      <c r="M2" s="16"/>
    </row>
    <row r="3" spans="1:13" s="14" customFormat="1" ht="85.5" customHeight="1">
      <c r="A3" s="17" t="s">
        <v>0</v>
      </c>
      <c r="B3" s="18"/>
      <c r="C3" s="98" t="s">
        <v>49</v>
      </c>
      <c r="D3" s="98"/>
      <c r="E3" s="98"/>
      <c r="F3" s="98"/>
      <c r="G3" s="98"/>
      <c r="H3" s="98"/>
      <c r="I3" s="4"/>
      <c r="J3" s="4"/>
      <c r="K3" s="4"/>
      <c r="L3" s="4"/>
      <c r="M3" s="4"/>
    </row>
    <row r="4" spans="1:13" s="14" customFormat="1" ht="16.5">
      <c r="A4" s="97" t="s">
        <v>1</v>
      </c>
      <c r="B4" s="97"/>
      <c r="C4" s="97"/>
      <c r="D4" s="97"/>
      <c r="E4" s="17"/>
      <c r="F4" s="17"/>
      <c r="G4" s="4"/>
      <c r="H4" s="4"/>
      <c r="I4" s="4"/>
      <c r="J4" s="4"/>
      <c r="K4" s="4"/>
      <c r="L4" s="4"/>
      <c r="M4" s="4"/>
    </row>
    <row r="5" spans="1:16" ht="15">
      <c r="A5" s="99" t="s">
        <v>60</v>
      </c>
      <c r="B5" s="99"/>
      <c r="C5" s="99"/>
      <c r="D5" s="99"/>
      <c r="E5" s="48"/>
      <c r="F5" s="48"/>
      <c r="G5" s="3"/>
      <c r="H5" s="3"/>
      <c r="I5" s="3"/>
      <c r="J5" s="3"/>
      <c r="K5" s="3"/>
      <c r="L5" s="3"/>
      <c r="M5" s="3"/>
      <c r="N5" s="5"/>
      <c r="O5" s="5"/>
      <c r="P5" s="30"/>
    </row>
    <row r="6" spans="1:16" ht="16.5" customHeight="1">
      <c r="A6" s="103"/>
      <c r="B6" s="103"/>
      <c r="C6" s="103"/>
      <c r="D6" s="103"/>
      <c r="E6" s="103"/>
      <c r="F6" s="103"/>
      <c r="G6" s="3"/>
      <c r="H6" s="4"/>
      <c r="I6" s="4"/>
      <c r="J6" s="4"/>
      <c r="K6" s="4"/>
      <c r="L6" s="4"/>
      <c r="M6" s="4"/>
      <c r="N6" s="32"/>
      <c r="O6" s="32"/>
      <c r="P6" s="30"/>
    </row>
    <row r="7" spans="1:3" s="19" customFormat="1" ht="12.75">
      <c r="A7" s="20" t="s">
        <v>63</v>
      </c>
      <c r="B7" s="21" t="s">
        <v>64</v>
      </c>
      <c r="C7" s="22"/>
    </row>
    <row r="8" spans="1:3" s="19" customFormat="1" ht="12.75">
      <c r="A8" s="20"/>
      <c r="B8" s="23"/>
      <c r="C8" s="22"/>
    </row>
    <row r="9" spans="1:3" s="19" customFormat="1" ht="12.75">
      <c r="A9" s="20" t="s">
        <v>50</v>
      </c>
      <c r="B9" s="24">
        <v>44377</v>
      </c>
      <c r="C9" s="22"/>
    </row>
    <row r="10" spans="1:2" s="19" customFormat="1" ht="12.75">
      <c r="A10" s="25"/>
      <c r="B10" s="20"/>
    </row>
    <row r="11" spans="1:16" ht="11.25" thickBot="1">
      <c r="A11" s="100"/>
      <c r="B11" s="100"/>
      <c r="C11" s="100"/>
      <c r="D11" s="100"/>
      <c r="E11" s="100"/>
      <c r="F11" s="100"/>
      <c r="G11" s="100"/>
      <c r="H11" s="100"/>
      <c r="I11" s="6"/>
      <c r="J11" s="6"/>
      <c r="K11" s="6"/>
      <c r="L11" s="6"/>
      <c r="M11" s="6"/>
      <c r="N11" s="7"/>
      <c r="P11" s="7" t="s">
        <v>2</v>
      </c>
    </row>
    <row r="12" spans="1:16" ht="20.25" customHeight="1">
      <c r="A12" s="101" t="s">
        <v>3</v>
      </c>
      <c r="B12" s="87" t="s">
        <v>4</v>
      </c>
      <c r="C12" s="87"/>
      <c r="D12" s="87"/>
      <c r="E12" s="87" t="s">
        <v>5</v>
      </c>
      <c r="F12" s="87" t="s">
        <v>6</v>
      </c>
      <c r="G12" s="87" t="s">
        <v>7</v>
      </c>
      <c r="H12" s="87" t="s">
        <v>8</v>
      </c>
      <c r="I12" s="87" t="s">
        <v>9</v>
      </c>
      <c r="J12" s="87" t="s">
        <v>10</v>
      </c>
      <c r="K12" s="87" t="s">
        <v>11</v>
      </c>
      <c r="L12" s="87" t="s">
        <v>12</v>
      </c>
      <c r="M12" s="87" t="s">
        <v>13</v>
      </c>
      <c r="N12" s="87" t="s">
        <v>14</v>
      </c>
      <c r="O12" s="87" t="s">
        <v>15</v>
      </c>
      <c r="P12" s="89" t="s">
        <v>51</v>
      </c>
    </row>
    <row r="13" spans="1:16" ht="30" customHeight="1">
      <c r="A13" s="102"/>
      <c r="B13" s="26" t="s">
        <v>4</v>
      </c>
      <c r="C13" s="26" t="s">
        <v>16</v>
      </c>
      <c r="D13" s="26" t="s">
        <v>17</v>
      </c>
      <c r="E13" s="88"/>
      <c r="F13" s="88"/>
      <c r="G13" s="88"/>
      <c r="H13" s="88"/>
      <c r="I13" s="88"/>
      <c r="J13" s="88"/>
      <c r="K13" s="88"/>
      <c r="L13" s="88" t="s">
        <v>18</v>
      </c>
      <c r="M13" s="96"/>
      <c r="N13" s="88"/>
      <c r="O13" s="88"/>
      <c r="P13" s="90"/>
    </row>
    <row r="14" spans="1:16" s="34" customFormat="1" ht="12.75">
      <c r="A14" s="35" t="s">
        <v>19</v>
      </c>
      <c r="B14" s="27">
        <v>1</v>
      </c>
      <c r="C14" s="27">
        <v>2</v>
      </c>
      <c r="D14" s="28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  <c r="L14" s="27">
        <v>11</v>
      </c>
      <c r="M14" s="27">
        <v>12</v>
      </c>
      <c r="N14" s="27">
        <v>13</v>
      </c>
      <c r="O14" s="27">
        <v>14</v>
      </c>
      <c r="P14" s="36">
        <v>15</v>
      </c>
    </row>
    <row r="15" spans="1:16" ht="17.25" customHeight="1">
      <c r="A15" s="91" t="s">
        <v>59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3"/>
    </row>
    <row r="16" spans="1:16" s="49" customFormat="1" ht="31.5" customHeight="1">
      <c r="A16" s="37" t="s">
        <v>67</v>
      </c>
      <c r="B16" s="50">
        <v>60000</v>
      </c>
      <c r="C16" s="51"/>
      <c r="D16" s="51">
        <v>60000</v>
      </c>
      <c r="E16" s="51"/>
      <c r="F16" s="51"/>
      <c r="G16" s="51"/>
      <c r="H16" s="51">
        <v>-21</v>
      </c>
      <c r="I16" s="51"/>
      <c r="J16" s="51"/>
      <c r="K16" s="51">
        <v>-958</v>
      </c>
      <c r="L16" s="51"/>
      <c r="M16" s="51"/>
      <c r="N16" s="52">
        <v>59021</v>
      </c>
      <c r="O16" s="52"/>
      <c r="P16" s="53">
        <v>59021</v>
      </c>
    </row>
    <row r="17" spans="1:16" ht="25.5">
      <c r="A17" s="38" t="s">
        <v>20</v>
      </c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/>
      <c r="O17" s="56"/>
      <c r="P17" s="57"/>
    </row>
    <row r="18" spans="1:16" s="49" customFormat="1" ht="18.75" customHeight="1">
      <c r="A18" s="39" t="s">
        <v>21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1"/>
    </row>
    <row r="19" spans="1:16" s="8" customFormat="1" ht="25.5">
      <c r="A19" s="39" t="s">
        <v>22</v>
      </c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spans="1:16" s="9" customFormat="1" ht="25.5" customHeight="1">
      <c r="A20" s="38" t="s">
        <v>23</v>
      </c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65"/>
    </row>
    <row r="21" spans="1:16" s="9" customFormat="1" ht="38.25">
      <c r="A21" s="38" t="s">
        <v>24</v>
      </c>
      <c r="B21" s="66"/>
      <c r="C21" s="55"/>
      <c r="D21" s="67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68"/>
    </row>
    <row r="22" spans="1:16" s="8" customFormat="1" ht="12.75">
      <c r="A22" s="39" t="s">
        <v>25</v>
      </c>
      <c r="B22" s="62"/>
      <c r="C22" s="63"/>
      <c r="D22" s="63"/>
      <c r="E22" s="63"/>
      <c r="F22" s="63"/>
      <c r="G22" s="63"/>
      <c r="H22" s="63">
        <v>9565</v>
      </c>
      <c r="I22" s="63"/>
      <c r="J22" s="63"/>
      <c r="K22" s="63">
        <v>399</v>
      </c>
      <c r="L22" s="63"/>
      <c r="M22" s="63"/>
      <c r="N22" s="63">
        <f>H22+K22</f>
        <v>9964</v>
      </c>
      <c r="O22" s="63"/>
      <c r="P22" s="64">
        <f>N22</f>
        <v>9964</v>
      </c>
    </row>
    <row r="23" spans="1:16" s="8" customFormat="1" ht="12.75">
      <c r="A23" s="39" t="s">
        <v>26</v>
      </c>
      <c r="B23" s="62"/>
      <c r="C23" s="63"/>
      <c r="D23" s="6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4"/>
    </row>
    <row r="24" spans="1:16" s="8" customFormat="1" ht="24.75" customHeight="1">
      <c r="A24" s="39" t="s">
        <v>27</v>
      </c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</row>
    <row r="25" spans="1:16" s="9" customFormat="1" ht="24.75" customHeight="1">
      <c r="A25" s="38" t="s">
        <v>56</v>
      </c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8"/>
    </row>
    <row r="26" spans="1:16" s="8" customFormat="1" ht="12.75">
      <c r="A26" s="39" t="s">
        <v>28</v>
      </c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4"/>
    </row>
    <row r="27" spans="1:16" s="9" customFormat="1" ht="15" customHeight="1">
      <c r="A27" s="38" t="s">
        <v>29</v>
      </c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8"/>
    </row>
    <row r="28" spans="1:16" s="9" customFormat="1" ht="12.75">
      <c r="A28" s="38" t="s">
        <v>30</v>
      </c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8"/>
    </row>
    <row r="29" spans="1:16" s="9" customFormat="1" ht="15" customHeight="1">
      <c r="A29" s="38" t="s">
        <v>31</v>
      </c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8"/>
    </row>
    <row r="30" spans="1:16" s="9" customFormat="1" ht="28.5" customHeight="1">
      <c r="A30" s="38" t="s">
        <v>32</v>
      </c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8"/>
    </row>
    <row r="31" spans="1:16" s="9" customFormat="1" ht="12.75">
      <c r="A31" s="38" t="s">
        <v>33</v>
      </c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8"/>
    </row>
    <row r="32" spans="1:16" s="8" customFormat="1" ht="42.75" customHeight="1">
      <c r="A32" s="40" t="s">
        <v>69</v>
      </c>
      <c r="B32" s="69">
        <v>60000</v>
      </c>
      <c r="C32" s="70"/>
      <c r="D32" s="70">
        <v>60000</v>
      </c>
      <c r="E32" s="70"/>
      <c r="F32" s="70"/>
      <c r="G32" s="70"/>
      <c r="H32" s="70">
        <v>9544</v>
      </c>
      <c r="I32" s="70"/>
      <c r="J32" s="70"/>
      <c r="K32" s="70">
        <f>K16+K22</f>
        <v>-559</v>
      </c>
      <c r="L32" s="70"/>
      <c r="M32" s="70"/>
      <c r="N32" s="70">
        <f>D32+H32+K32</f>
        <v>68985</v>
      </c>
      <c r="O32" s="70"/>
      <c r="P32" s="71">
        <f>P16+P22</f>
        <v>68985</v>
      </c>
    </row>
    <row r="33" spans="1:16" ht="17.25" customHeight="1">
      <c r="A33" s="91" t="s">
        <v>58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5"/>
    </row>
    <row r="34" spans="1:16" s="49" customFormat="1" ht="31.5" customHeight="1">
      <c r="A34" s="37" t="s">
        <v>68</v>
      </c>
      <c r="B34" s="72">
        <v>60000</v>
      </c>
      <c r="C34" s="73"/>
      <c r="D34" s="72">
        <v>60000</v>
      </c>
      <c r="E34" s="73"/>
      <c r="F34" s="73"/>
      <c r="G34" s="73"/>
      <c r="H34" s="73">
        <v>3060</v>
      </c>
      <c r="I34" s="73"/>
      <c r="J34" s="73"/>
      <c r="K34" s="73">
        <v>-582</v>
      </c>
      <c r="L34" s="73"/>
      <c r="M34" s="73"/>
      <c r="N34" s="52">
        <f>D34+H34+K34</f>
        <v>62478</v>
      </c>
      <c r="O34" s="52"/>
      <c r="P34" s="53">
        <f>N34</f>
        <v>62478</v>
      </c>
    </row>
    <row r="35" spans="1:16" ht="25.5">
      <c r="A35" s="38" t="s">
        <v>34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56"/>
      <c r="O35" s="56"/>
      <c r="P35" s="80"/>
    </row>
    <row r="36" spans="1:16" s="49" customFormat="1" ht="12.75">
      <c r="A36" s="39" t="s">
        <v>35</v>
      </c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56"/>
      <c r="O36" s="56"/>
      <c r="P36" s="80"/>
    </row>
    <row r="37" spans="1:16" s="8" customFormat="1" ht="25.5">
      <c r="A37" s="39" t="s">
        <v>36</v>
      </c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56"/>
      <c r="O37" s="56"/>
      <c r="P37" s="80"/>
    </row>
    <row r="38" spans="1:16" s="9" customFormat="1" ht="25.5" customHeight="1">
      <c r="A38" s="38" t="s">
        <v>37</v>
      </c>
      <c r="B38" s="74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56">
        <f>SUM(B38:M38)</f>
        <v>0</v>
      </c>
      <c r="O38" s="56"/>
      <c r="P38" s="80">
        <f>N38+O38</f>
        <v>0</v>
      </c>
    </row>
    <row r="39" spans="1:16" s="9" customFormat="1" ht="38.25">
      <c r="A39" s="38" t="s">
        <v>38</v>
      </c>
      <c r="B39" s="81"/>
      <c r="C39" s="75"/>
      <c r="D39" s="82"/>
      <c r="E39" s="75"/>
      <c r="F39" s="75"/>
      <c r="G39" s="75"/>
      <c r="H39" s="75"/>
      <c r="I39" s="75"/>
      <c r="J39" s="75"/>
      <c r="K39" s="75"/>
      <c r="L39" s="75"/>
      <c r="M39" s="75"/>
      <c r="N39" s="56"/>
      <c r="O39" s="56"/>
      <c r="P39" s="80"/>
    </row>
    <row r="40" spans="1:16" s="8" customFormat="1" ht="12.75">
      <c r="A40" s="39" t="s">
        <v>62</v>
      </c>
      <c r="B40" s="78"/>
      <c r="C40" s="79"/>
      <c r="D40" s="79"/>
      <c r="E40" s="79"/>
      <c r="F40" s="79"/>
      <c r="G40" s="79"/>
      <c r="H40" s="79">
        <v>-3135</v>
      </c>
      <c r="I40" s="79"/>
      <c r="J40" s="79"/>
      <c r="K40" s="79">
        <v>-245</v>
      </c>
      <c r="L40" s="79"/>
      <c r="M40" s="79"/>
      <c r="N40" s="79">
        <f>SUM(B40:M40)</f>
        <v>-3380</v>
      </c>
      <c r="O40" s="56"/>
      <c r="P40" s="80">
        <f>N40+O40</f>
        <v>-3380</v>
      </c>
    </row>
    <row r="41" spans="1:16" s="8" customFormat="1" ht="12.75">
      <c r="A41" s="39" t="s">
        <v>39</v>
      </c>
      <c r="B41" s="78"/>
      <c r="C41" s="79"/>
      <c r="D41" s="79"/>
      <c r="E41" s="77"/>
      <c r="F41" s="77"/>
      <c r="G41" s="77"/>
      <c r="H41" s="77"/>
      <c r="I41" s="77"/>
      <c r="J41" s="77"/>
      <c r="K41" s="77"/>
      <c r="L41" s="77"/>
      <c r="M41" s="77"/>
      <c r="N41" s="56"/>
      <c r="O41" s="56"/>
      <c r="P41" s="80"/>
    </row>
    <row r="42" spans="1:16" s="8" customFormat="1" ht="24.75" customHeight="1">
      <c r="A42" s="39" t="s">
        <v>40</v>
      </c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56"/>
      <c r="O42" s="56"/>
      <c r="P42" s="80"/>
    </row>
    <row r="43" spans="1:16" s="9" customFormat="1" ht="24.75" customHeight="1">
      <c r="A43" s="38" t="s">
        <v>57</v>
      </c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56"/>
      <c r="O43" s="56"/>
      <c r="P43" s="80"/>
    </row>
    <row r="44" spans="1:16" s="8" customFormat="1" ht="12.75">
      <c r="A44" s="39" t="s">
        <v>41</v>
      </c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56"/>
      <c r="O44" s="56"/>
      <c r="P44" s="80"/>
    </row>
    <row r="45" spans="1:16" s="9" customFormat="1" ht="15" customHeight="1">
      <c r="A45" s="38" t="s">
        <v>42</v>
      </c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56"/>
      <c r="O45" s="56"/>
      <c r="P45" s="80"/>
    </row>
    <row r="46" spans="1:16" s="9" customFormat="1" ht="12.75">
      <c r="A46" s="38" t="s">
        <v>43</v>
      </c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56"/>
      <c r="O46" s="56"/>
      <c r="P46" s="80"/>
    </row>
    <row r="47" spans="1:16" s="9" customFormat="1" ht="12.75">
      <c r="A47" s="38" t="s">
        <v>44</v>
      </c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56"/>
      <c r="O47" s="56"/>
      <c r="P47" s="80"/>
    </row>
    <row r="48" spans="1:16" s="9" customFormat="1" ht="25.5">
      <c r="A48" s="38" t="s">
        <v>45</v>
      </c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56"/>
      <c r="O48" s="56"/>
      <c r="P48" s="80"/>
    </row>
    <row r="49" spans="1:16" s="9" customFormat="1" ht="12.75">
      <c r="A49" s="38" t="s">
        <v>46</v>
      </c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56"/>
      <c r="O49" s="56"/>
      <c r="P49" s="80"/>
    </row>
    <row r="50" spans="1:16" s="49" customFormat="1" ht="29.25" customHeight="1" thickBot="1">
      <c r="A50" s="41" t="s">
        <v>70</v>
      </c>
      <c r="B50" s="83">
        <v>60000</v>
      </c>
      <c r="C50" s="84"/>
      <c r="D50" s="86">
        <f>B50+C50</f>
        <v>60000</v>
      </c>
      <c r="E50" s="84"/>
      <c r="F50" s="84"/>
      <c r="G50" s="84"/>
      <c r="H50" s="86">
        <f>H34+H40+H48+H35+H36+H37+H38+H39+H41+H42+H43+H44+H45+H46+H47+H49</f>
        <v>-75</v>
      </c>
      <c r="I50" s="86"/>
      <c r="J50" s="86">
        <f>J34+J40+J48+J35+J36+J37+J38+J39+J41+J42+J43+J44+J45+J46+J47+J49</f>
        <v>0</v>
      </c>
      <c r="K50" s="86">
        <f>K34+K40+K48+K35+K36+K37+K38+K39+K41+K42+K43+K44+K45+K46+K47+K49</f>
        <v>-827</v>
      </c>
      <c r="L50" s="86"/>
      <c r="M50" s="86"/>
      <c r="N50" s="86">
        <f>K50+H50+D50+E50+F50+G50+I50+J50+L50+M50</f>
        <v>59098</v>
      </c>
      <c r="O50" s="86"/>
      <c r="P50" s="86">
        <f>N50</f>
        <v>59098</v>
      </c>
    </row>
    <row r="51" spans="1:16" ht="12.75">
      <c r="A51" s="10"/>
      <c r="B51" s="11"/>
      <c r="C51" s="11"/>
      <c r="D51" s="11"/>
      <c r="E51" s="47"/>
      <c r="F51" s="47"/>
      <c r="G51" s="11"/>
      <c r="H51" s="12"/>
      <c r="I51" s="12"/>
      <c r="J51" s="12"/>
      <c r="K51" s="12"/>
      <c r="L51" s="12"/>
      <c r="M51" s="12"/>
      <c r="N51" s="31"/>
      <c r="O51" s="31"/>
      <c r="P51" s="31"/>
    </row>
    <row r="52" spans="1:16" ht="10.5">
      <c r="A52" s="31"/>
      <c r="B52" s="31"/>
      <c r="C52" s="31"/>
      <c r="D52" s="31"/>
      <c r="E52" s="11"/>
      <c r="F52" s="1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1.25">
      <c r="A53" s="31"/>
      <c r="B53" s="31"/>
      <c r="C53" s="31"/>
      <c r="D53" s="31"/>
      <c r="E53" s="1" t="s">
        <v>54</v>
      </c>
      <c r="F53" s="44" t="s">
        <v>65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12.75">
      <c r="A54" s="42" t="s">
        <v>52</v>
      </c>
      <c r="B54" s="85">
        <v>44392</v>
      </c>
      <c r="C54" s="46"/>
      <c r="D54" s="31"/>
      <c r="E54" s="45"/>
      <c r="F54" s="43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2.75">
      <c r="A55" s="13"/>
      <c r="B55" s="43"/>
      <c r="C55" s="31"/>
      <c r="D55" s="31"/>
      <c r="E55" s="1" t="s">
        <v>55</v>
      </c>
      <c r="F55" s="44" t="s">
        <v>66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ht="12.75">
      <c r="A56" s="42" t="s">
        <v>53</v>
      </c>
      <c r="B56" s="4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12.75">
      <c r="A57" s="42"/>
      <c r="B57" s="4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12.75">
      <c r="A58" s="42"/>
      <c r="B58" s="4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ht="10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10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ht="10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ht="10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 ht="10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ht="10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16" ht="10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ht="10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 ht="10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ht="10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ht="10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16" ht="10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 ht="10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1:16" ht="10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 ht="10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ht="10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ht="10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16" ht="10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1:16" ht="10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1:16" ht="10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1:16" ht="10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16" ht="10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16" ht="10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1:16" ht="10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 ht="10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1:16" ht="10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1:16" ht="10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1:16" ht="10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1:16" ht="10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1:16" ht="10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1:16" ht="10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1:16" ht="10.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1:16" ht="10.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16" ht="10.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1:16" ht="10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1:16" ht="10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1:16" ht="10.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1:16" ht="10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1:16" ht="10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1:16" ht="10.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16" ht="10.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1:16" ht="10.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ht="10.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t="10.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16" ht="10.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16" ht="10.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ht="10.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ht="10.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ht="10.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ht="10.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ht="10.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ht="10.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ht="10.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1:16" ht="10.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1:16" ht="10.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ht="10.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ht="10.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ht="10.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ht="10.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ht="10.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ht="10.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ht="10.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</row>
    <row r="121" spans="1:16" ht="10.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 ht="10.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</row>
    <row r="123" spans="1:16" ht="10.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1:16" ht="10.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1:16" ht="10.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1:16" ht="10.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1:16" ht="10.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ht="10.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0.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0.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0.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0.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0.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0.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0.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0.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0.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0.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ht="10.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ht="10.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ht="10.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1:16" ht="10.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</row>
    <row r="143" spans="1:16" ht="10.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1:16" ht="10.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1:16" ht="10.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1:16" ht="10.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1:16" ht="10.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1:16" ht="10.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</row>
    <row r="149" spans="1:16" ht="10.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1:16" ht="10.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1:16" ht="10.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1:16" ht="10.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1:16" ht="10.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1:16" ht="10.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1:16" ht="10.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</row>
    <row r="156" spans="5:6" ht="10.5">
      <c r="E156" s="31"/>
      <c r="F156" s="31"/>
    </row>
  </sheetData>
  <sheetProtection password="C245" sheet="1"/>
  <mergeCells count="22">
    <mergeCell ref="J12:J13"/>
    <mergeCell ref="F12:F13"/>
    <mergeCell ref="G12:G13"/>
    <mergeCell ref="A11:H11"/>
    <mergeCell ref="A12:A13"/>
    <mergeCell ref="A6:F6"/>
    <mergeCell ref="A4:D4"/>
    <mergeCell ref="B12:D12"/>
    <mergeCell ref="E12:E13"/>
    <mergeCell ref="C2:H2"/>
    <mergeCell ref="C3:H3"/>
    <mergeCell ref="A5:D5"/>
    <mergeCell ref="O12:O13"/>
    <mergeCell ref="P12:P13"/>
    <mergeCell ref="A15:P15"/>
    <mergeCell ref="A33:P33"/>
    <mergeCell ref="H12:H13"/>
    <mergeCell ref="K12:K13"/>
    <mergeCell ref="L12:L13"/>
    <mergeCell ref="M12:M13"/>
    <mergeCell ref="N12:N13"/>
    <mergeCell ref="I12:I13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B9">
      <formula1>1</formula1>
    </dataValidation>
  </dataValidations>
  <printOptions/>
  <pageMargins left="0.26" right="0.33" top="0.43" bottom="0.4" header="0.26" footer="0.29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Armine Hovnanyan</cp:lastModifiedBy>
  <cp:lastPrinted>2012-04-11T15:36:23Z</cp:lastPrinted>
  <dcterms:created xsi:type="dcterms:W3CDTF">2012-04-11T14:36:49Z</dcterms:created>
  <dcterms:modified xsi:type="dcterms:W3CDTF">2021-07-10T19:11:30Z</dcterms:modified>
  <cp:category/>
  <cp:version/>
  <cp:contentType/>
  <cp:contentStatus/>
</cp:coreProperties>
</file>