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<sst xmlns="http://schemas.openxmlformats.org/spreadsheetml/2006/main" count="72" uniqueCount="71">
  <si>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</si>
  <si>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</si>
  <si>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</si>
  <si>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</si>
  <si>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</si>
  <si>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</si>
  <si>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</si>
  <si>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</si>
  <si>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</si>
  <si>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</si>
  <si>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</si>
  <si>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</si>
  <si>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</si>
  <si>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</si>
  <si>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</si>
  <si>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</si>
  <si>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</si>
  <si>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</si>
  <si>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</si>
  <si>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</si>
  <si>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</si>
  <si>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</si>
  <si>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</si>
  <si>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</si>
  <si>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</si>
  <si>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</si>
  <si>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</si>
  <si>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</si>
  <si>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</si>
  <si>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</si>
  <si>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</si>
  <si>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</si>
  <si>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</si>
  <si>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</si>
  <si>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</si>
  <si>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</si>
  <si>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</si>
  <si>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</si>
  <si>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</si>
  <si>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</si>
  <si>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</si>
  <si>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</si>
  <si>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</si>
  <si>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</si>
  <si>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</si>
  <si>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</si>
  <si>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</si>
  <si>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</si>
  <si>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</si>
  <si>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</si>
  <si>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</si>
  <si>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</si>
  <si>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</si>
  <si>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</si>
  <si>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</si>
  <si>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</si>
  <si>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</si>
  <si>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</si>
  <si>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</si>
  <si>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</si>
  <si>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</si>
  <si>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</si>
  <si>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</si>
  <si>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</si>
  <si>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</si>
  <si>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</si>
  <si>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</si>
  <si>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2019Ã. (ëïáõ·í³Í/ãëïáõ·í³Í)</t>
  </si>
  <si>
    <t>8. ØÝ³óáñ¹Á Ý³Ëáñ¹ ýÇÝ³Ýë³Ï³Ý ï³ñí³ Ñ³Ù³¹ñ»ÉÇ ÙÇç³ÝÏÛ³É Å³Ù³Ý³Ï³ßñç³ÝÇ í»ñçáõÙ                                                     ³é 31 մարտի2019Ã. (ëïáõ·í³Í/ãëïáõ·í³Í)</t>
  </si>
  <si>
    <t>9. ØÝ³óáñ¹Á ýÇÝ³Ýë³Ï³Ý ï³ñí³ ëÏ½µáõÙ                                                     ³é 01 ÑáõÝí³ñÇ 2020Ã. (ëïáõ·í³Í/ãëïáõ·í³Í)</t>
  </si>
  <si>
    <t xml:space="preserve">16. ØÝ³óáñ¹Á ÙÇç³ÝÏÛ³É Ñ³ßí»ïáõ Å³Ù³Ý³Ï³ßñç³ÝÇ í»ñçáõÙ      31 մարտի 2020Ã.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</si>
</sst>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14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5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6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B34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N55" sqref="N55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4" t="s">
        <v>48</v>
      </c>
      <c r="D2" s="94"/>
      <c r="E2" s="94"/>
      <c r="F2" s="94"/>
      <c r="G2" s="94"/>
      <c r="H2" s="9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4" t="s">
        <v>49</v>
      </c>
      <c r="D3" s="94"/>
      <c r="E3" s="94"/>
      <c r="F3" s="94"/>
      <c r="G3" s="94"/>
      <c r="H3" s="94"/>
      <c r="I3" s="4"/>
      <c r="J3" s="4"/>
      <c r="K3" s="4"/>
      <c r="L3" s="4"/>
      <c r="M3" s="4"/>
    </row>
    <row r="4" spans="1:13" s="14" customFormat="1" ht="16.5">
      <c r="A4" s="93" t="s">
        <v>1</v>
      </c>
      <c r="B4" s="93"/>
      <c r="C4" s="93"/>
      <c r="D4" s="9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5" t="s">
        <v>60</v>
      </c>
      <c r="B5" s="95"/>
      <c r="C5" s="95"/>
      <c r="D5" s="9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2"/>
      <c r="B6" s="92"/>
      <c r="C6" s="92"/>
      <c r="D6" s="92"/>
      <c r="E6" s="92"/>
      <c r="F6" s="92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43921</v>
      </c>
      <c r="C9" s="22"/>
    </row>
    <row r="10" spans="1:2" s="19" customFormat="1" ht="12.75">
      <c r="A10" s="25"/>
      <c r="B10" s="20"/>
    </row>
    <row r="11" spans="1:16" ht="11.25" thickBot="1">
      <c r="A11" s="89"/>
      <c r="B11" s="89"/>
      <c r="C11" s="89"/>
      <c r="D11" s="89"/>
      <c r="E11" s="89"/>
      <c r="F11" s="89"/>
      <c r="G11" s="89"/>
      <c r="H11" s="89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0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96" t="s">
        <v>51</v>
      </c>
    </row>
    <row r="13" spans="1:16" ht="30" customHeight="1">
      <c r="A13" s="91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103"/>
      <c r="N13" s="88"/>
      <c r="O13" s="88"/>
      <c r="P13" s="97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8" t="s">
        <v>59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49" customFormat="1" ht="31.5" customHeight="1">
      <c r="A16" s="37" t="s">
        <v>67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3"/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68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ht="17.25" customHeight="1">
      <c r="A33" s="98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9" customFormat="1" ht="31.5" customHeight="1">
      <c r="A34" s="37" t="s">
        <v>69</v>
      </c>
      <c r="B34" s="72">
        <v>60000</v>
      </c>
      <c r="C34" s="73"/>
      <c r="D34" s="72">
        <v>60000</v>
      </c>
      <c r="E34" s="73"/>
      <c r="F34" s="73"/>
      <c r="G34" s="73"/>
      <c r="H34" s="73">
        <v>21</v>
      </c>
      <c r="I34" s="73"/>
      <c r="J34" s="73"/>
      <c r="K34" s="73">
        <v>-958</v>
      </c>
      <c r="L34" s="73"/>
      <c r="M34" s="73"/>
      <c r="N34" s="52">
        <v>60000</v>
      </c>
      <c r="O34" s="52"/>
      <c r="P34" s="53">
        <v>60000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-509</v>
      </c>
      <c r="I40" s="79"/>
      <c r="J40" s="79"/>
      <c r="K40" s="79">
        <v>172</v>
      </c>
      <c r="L40" s="79"/>
      <c r="M40" s="79"/>
      <c r="N40" s="79">
        <f>SUM(B40:M40)</f>
        <v>-337</v>
      </c>
      <c r="O40" s="56"/>
      <c r="P40" s="80">
        <f>N40+O40</f>
        <v>-337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-488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-786</v>
      </c>
      <c r="L50" s="86"/>
      <c r="M50" s="86"/>
      <c r="N50" s="86">
        <f>K50+H50+D50+E50+F50+G50+I50+J50+L50+M50</f>
        <v>58726</v>
      </c>
      <c r="O50" s="86"/>
      <c r="P50" s="86">
        <f>N50</f>
        <v>58726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43936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2020-04-15T08:22:38Z</dcterms:modified>
  <cp:category/>
  <cp:version/>
  <cp:contentType/>
  <cp:contentStatus/>
</cp:coreProperties>
</file>